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46A6F879-A6A4-4A17-81AA-76142C5B6937}" xr6:coauthVersionLast="47" xr6:coauthVersionMax="47" xr10:uidLastSave="{00000000-0000-0000-0000-000000000000}"/>
  <bookViews>
    <workbookView xWindow="31635" yWindow="1980" windowWidth="21480" windowHeight="1126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12" i="1"/>
  <c r="M13" i="1"/>
  <c r="M7" i="1"/>
  <c r="I13" i="1"/>
  <c r="J13" i="1" s="1"/>
  <c r="L10" i="1"/>
  <c r="M10" i="1" s="1"/>
  <c r="N10" i="1" s="1"/>
  <c r="O10" i="1" s="1"/>
  <c r="L11" i="1"/>
  <c r="M11" i="1" s="1"/>
  <c r="L12" i="1"/>
  <c r="M12" i="1" s="1"/>
  <c r="L13" i="1"/>
  <c r="I10" i="1"/>
  <c r="J10" i="1" s="1"/>
  <c r="I11" i="1"/>
  <c r="J11" i="1" s="1"/>
  <c r="I12" i="1"/>
  <c r="L7" i="1"/>
  <c r="L8" i="1"/>
  <c r="M8" i="1" s="1"/>
  <c r="L9" i="1"/>
  <c r="M9" i="1" s="1"/>
  <c r="L6" i="1"/>
  <c r="M6" i="1" s="1"/>
  <c r="I7" i="1"/>
  <c r="J7" i="1" s="1"/>
  <c r="I8" i="1"/>
  <c r="I9" i="1"/>
  <c r="J9" i="1" s="1"/>
  <c r="I6" i="1"/>
  <c r="J6" i="1" s="1"/>
  <c r="F9" i="1"/>
  <c r="G9" i="1" s="1"/>
  <c r="F8" i="1"/>
  <c r="G8" i="1" s="1"/>
  <c r="F7" i="1"/>
  <c r="G7" i="1" s="1"/>
  <c r="F6" i="1"/>
  <c r="G6" i="1" s="1"/>
  <c r="N6" i="1" l="1"/>
  <c r="O6" i="1" s="1"/>
  <c r="N12" i="1"/>
  <c r="O12" i="1" s="1"/>
  <c r="N7" i="1"/>
  <c r="O7" i="1" s="1"/>
  <c r="N13" i="1"/>
  <c r="O13" i="1" s="1"/>
  <c r="N11" i="1"/>
  <c r="O11" i="1" s="1"/>
  <c r="N8" i="1"/>
  <c r="O8" i="1" s="1"/>
  <c r="N9" i="1"/>
  <c r="O9" i="1" s="1"/>
  <c r="O14" i="1" l="1"/>
</calcChain>
</file>

<file path=xl/sharedStrings.xml><?xml version="1.0" encoding="utf-8"?>
<sst xmlns="http://schemas.openxmlformats.org/spreadsheetml/2006/main" count="36" uniqueCount="32">
  <si>
    <t>počet nádob</t>
  </si>
  <si>
    <t>směsný komunální odpad 1100l</t>
  </si>
  <si>
    <t>tříděný odpad - plast 1100l</t>
  </si>
  <si>
    <t>tříděný odpad - sklo bílé 1100l</t>
  </si>
  <si>
    <t>tříděný odpad - sklo barevné1100l</t>
  </si>
  <si>
    <t>četnost svozu</t>
  </si>
  <si>
    <t>1 x za měsíc</t>
  </si>
  <si>
    <t>1 x za dva týdny</t>
  </si>
  <si>
    <t>cena za měsíční nájem 1 ks nádoby v Kč bez DPH</t>
  </si>
  <si>
    <t>cena za měsíční nájem 1 ks nádoby v Kč bez DPH
zaokrouhlená na 2 desetinná místa</t>
  </si>
  <si>
    <t>druh odpadu</t>
  </si>
  <si>
    <t>-</t>
  </si>
  <si>
    <t>Příloha č. 6 dokumentace výběrového řízení</t>
  </si>
  <si>
    <t>Předloha pro zpracování ceny plnění</t>
  </si>
  <si>
    <t xml:space="preserve">vyřazené organické chemikálie, které jsou nebo obsahují nebezpečné látky </t>
  </si>
  <si>
    <t>odpady, na jejichž sběr a odstraňování jsou kladeny zvláštní požadavky s ohledem na prevenci infekce</t>
  </si>
  <si>
    <t xml:space="preserve">ostré předměty (kromě čísla 180 103) </t>
  </si>
  <si>
    <t xml:space="preserve">jiná nepoužitelná léčiva neuvedená pod číslem 180 108 </t>
  </si>
  <si>
    <t>2 x za týden</t>
  </si>
  <si>
    <t>1 x za týden</t>
  </si>
  <si>
    <t>Cena za  likvidaci 1 t odpadu v Kč bez DPH</t>
  </si>
  <si>
    <t>Cena za likvidaci 1 t odpadu v Kč bez DPH zaokrouhlená na 2 desetinná místa</t>
  </si>
  <si>
    <t>cena za jeden vývoz v Kč bez DPH</t>
  </si>
  <si>
    <t>cena za jeden vývoz v Kč bez DPH zaokrouhlená na 2 desetinná místa</t>
  </si>
  <si>
    <r>
      <t xml:space="preserve">Dokumentace výběrového řízení </t>
    </r>
    <r>
      <rPr>
        <b/>
        <sz val="11"/>
        <color theme="1"/>
        <rFont val="Calibri"/>
        <family val="2"/>
        <charset val="238"/>
        <scheme val="minor"/>
      </rPr>
      <t xml:space="preserve">NTSLO1225 </t>
    </r>
    <r>
      <rPr>
        <sz val="11"/>
        <color theme="1"/>
        <rFont val="Calibri"/>
        <family val="2"/>
        <charset val="238"/>
        <scheme val="minor"/>
      </rPr>
      <t>– příloha č. 6</t>
    </r>
  </si>
  <si>
    <t>předpokládaný počet tun/12 měsíců</t>
  </si>
  <si>
    <t>cena za nájem nádob v Kč bez DPH za 12 měsíců</t>
  </si>
  <si>
    <t>Cena za likvidaci odpadu v Kč bez DPH za 12 měsíců</t>
  </si>
  <si>
    <t>cena vývozu v Kč bez DPH za 12 měsíců</t>
  </si>
  <si>
    <t>Cena za poskytované služby za 48 měsíců v Kč bez DPH</t>
  </si>
  <si>
    <t>NABÍDKOVÁ CENA v Kč bez DPH (cena za poskytované služby za 48 měsíců v Kč bez DPH)</t>
  </si>
  <si>
    <t>Cena za poskytované služby za 12 měsíců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</si>
</sst>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0" fontId="0" fillId="0" borderId="7" xfId="0" applyBorder="1"/>
    <xf numFmtId="2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4" borderId="1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workbookViewId="0">
      <selection activeCell="Q10" sqref="Q10"/>
    </sheetView>
  </sheetViews>
  <sheetFormatPr defaultRowHeight="15" x14ac:dyDescent="0.25"/>
  <cols>
    <col min="1" max="1" width="30.5703125" customWidth="1"/>
    <col min="2" max="2" width="7.7109375" customWidth="1"/>
    <col min="3" max="3" width="14.7109375" customWidth="1"/>
    <col min="4" max="4" width="14.5703125" customWidth="1"/>
    <col min="5" max="5" width="13.7109375" customWidth="1"/>
    <col min="6" max="6" width="16.7109375" customWidth="1"/>
    <col min="7" max="7" width="10.7109375" customWidth="1"/>
    <col min="8" max="8" width="12.7109375" customWidth="1"/>
    <col min="9" max="9" width="18.28515625" customWidth="1"/>
    <col min="10" max="10" width="14.42578125" customWidth="1"/>
    <col min="11" max="11" width="13.7109375" customWidth="1"/>
    <col min="12" max="12" width="17" customWidth="1"/>
    <col min="13" max="13" width="15.85546875" customWidth="1"/>
    <col min="14" max="14" width="15.5703125" customWidth="1"/>
    <col min="15" max="15" width="14.140625" customWidth="1"/>
  </cols>
  <sheetData>
    <row r="1" spans="1:15" ht="15" customHeight="1" x14ac:dyDescent="0.25">
      <c r="A1" s="31" t="s">
        <v>12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5" customHeight="1" x14ac:dyDescent="0.25">
      <c r="A2" s="31" t="s">
        <v>11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5" customHeight="1" x14ac:dyDescent="0.25">
      <c r="A3" s="31" t="s">
        <v>13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9.5" thickBot="1" x14ac:dyDescent="0.3">
      <c r="F4" s="19"/>
    </row>
    <row r="5" spans="1:15" ht="99" customHeight="1" thickBot="1" x14ac:dyDescent="0.3">
      <c r="A5" s="14" t="s">
        <v>10</v>
      </c>
      <c r="B5" s="15" t="s">
        <v>0</v>
      </c>
      <c r="C5" s="15" t="s">
        <v>5</v>
      </c>
      <c r="D5" s="15" t="s">
        <v>25</v>
      </c>
      <c r="E5" s="15" t="s">
        <v>8</v>
      </c>
      <c r="F5" s="15" t="s">
        <v>9</v>
      </c>
      <c r="G5" s="15" t="s">
        <v>26</v>
      </c>
      <c r="H5" s="26" t="s">
        <v>20</v>
      </c>
      <c r="I5" s="26" t="s">
        <v>21</v>
      </c>
      <c r="J5" s="26" t="s">
        <v>27</v>
      </c>
      <c r="K5" s="26" t="s">
        <v>22</v>
      </c>
      <c r="L5" s="26" t="s">
        <v>23</v>
      </c>
      <c r="M5" s="26" t="s">
        <v>28</v>
      </c>
      <c r="N5" s="15" t="s">
        <v>31</v>
      </c>
      <c r="O5" s="17" t="s">
        <v>29</v>
      </c>
    </row>
    <row r="6" spans="1:15" x14ac:dyDescent="0.25">
      <c r="A6" s="1" t="s">
        <v>1</v>
      </c>
      <c r="B6" s="2">
        <v>7</v>
      </c>
      <c r="C6" s="2" t="s">
        <v>19</v>
      </c>
      <c r="D6" s="2">
        <v>26</v>
      </c>
      <c r="E6" s="3">
        <v>0</v>
      </c>
      <c r="F6" s="4">
        <f t="shared" ref="F6:F9" si="0">ROUND(E6,2)</f>
        <v>0</v>
      </c>
      <c r="G6" s="4">
        <f>F6*B6*12</f>
        <v>0</v>
      </c>
      <c r="H6" s="3">
        <v>0</v>
      </c>
      <c r="I6" s="4">
        <f t="shared" ref="I6:I12" si="1">ROUND(H6,2)</f>
        <v>0</v>
      </c>
      <c r="J6" s="4">
        <f>I6*D6</f>
        <v>0</v>
      </c>
      <c r="K6" s="3">
        <v>0</v>
      </c>
      <c r="L6" s="4">
        <f t="shared" ref="L6:L13" si="2">ROUND(K6,2)</f>
        <v>0</v>
      </c>
      <c r="M6" s="4">
        <f>52*L6</f>
        <v>0</v>
      </c>
      <c r="N6" s="16">
        <f>G6+J6+M6</f>
        <v>0</v>
      </c>
      <c r="O6" s="18">
        <f>4*N6</f>
        <v>0</v>
      </c>
    </row>
    <row r="7" spans="1:15" x14ac:dyDescent="0.25">
      <c r="A7" s="5" t="s">
        <v>2</v>
      </c>
      <c r="B7" s="6">
        <v>3</v>
      </c>
      <c r="C7" s="6" t="s">
        <v>7</v>
      </c>
      <c r="D7" s="6">
        <v>2.5</v>
      </c>
      <c r="E7" s="7">
        <v>0</v>
      </c>
      <c r="F7" s="4">
        <f t="shared" si="0"/>
        <v>0</v>
      </c>
      <c r="G7" s="4">
        <f t="shared" ref="G7:G9" si="3">F7*B7*12</f>
        <v>0</v>
      </c>
      <c r="H7" s="7">
        <v>0</v>
      </c>
      <c r="I7" s="4">
        <f t="shared" si="1"/>
        <v>0</v>
      </c>
      <c r="J7" s="4">
        <f t="shared" ref="J7:J11" si="4">I7*D7</f>
        <v>0</v>
      </c>
      <c r="K7" s="7">
        <v>0</v>
      </c>
      <c r="L7" s="4">
        <f t="shared" si="2"/>
        <v>0</v>
      </c>
      <c r="M7" s="4">
        <f>26*L7</f>
        <v>0</v>
      </c>
      <c r="N7" s="16">
        <f>G7+J7+M7</f>
        <v>0</v>
      </c>
      <c r="O7" s="18">
        <f>4*N7</f>
        <v>0</v>
      </c>
    </row>
    <row r="8" spans="1:15" x14ac:dyDescent="0.25">
      <c r="A8" s="5" t="s">
        <v>3</v>
      </c>
      <c r="B8" s="8">
        <v>2</v>
      </c>
      <c r="C8" s="6" t="s">
        <v>6</v>
      </c>
      <c r="D8" s="6">
        <v>2.1</v>
      </c>
      <c r="E8" s="7">
        <v>0</v>
      </c>
      <c r="F8" s="4">
        <f t="shared" si="0"/>
        <v>0</v>
      </c>
      <c r="G8" s="4">
        <f t="shared" si="3"/>
        <v>0</v>
      </c>
      <c r="H8" s="7">
        <v>0</v>
      </c>
      <c r="I8" s="4">
        <f t="shared" si="1"/>
        <v>0</v>
      </c>
      <c r="J8" s="4">
        <f>I8*D8</f>
        <v>0</v>
      </c>
      <c r="K8" s="7">
        <v>0</v>
      </c>
      <c r="L8" s="4">
        <f t="shared" si="2"/>
        <v>0</v>
      </c>
      <c r="M8" s="4">
        <f t="shared" ref="M8:M9" si="5">12*L8</f>
        <v>0</v>
      </c>
      <c r="N8" s="16">
        <f>G8+J8+M8</f>
        <v>0</v>
      </c>
      <c r="O8" s="18">
        <f t="shared" ref="O8:O13" si="6">4*N8</f>
        <v>0</v>
      </c>
    </row>
    <row r="9" spans="1:15" x14ac:dyDescent="0.25">
      <c r="A9" s="21" t="s">
        <v>4</v>
      </c>
      <c r="B9" s="6">
        <v>1</v>
      </c>
      <c r="C9" s="6" t="s">
        <v>6</v>
      </c>
      <c r="D9" s="6">
        <v>0.9</v>
      </c>
      <c r="E9" s="7">
        <v>0</v>
      </c>
      <c r="F9" s="22">
        <f t="shared" si="0"/>
        <v>0</v>
      </c>
      <c r="G9" s="22">
        <f t="shared" si="3"/>
        <v>0</v>
      </c>
      <c r="H9" s="7">
        <v>0</v>
      </c>
      <c r="I9" s="22">
        <f t="shared" si="1"/>
        <v>0</v>
      </c>
      <c r="J9" s="22">
        <f t="shared" si="4"/>
        <v>0</v>
      </c>
      <c r="K9" s="7">
        <v>0</v>
      </c>
      <c r="L9" s="22">
        <f t="shared" si="2"/>
        <v>0</v>
      </c>
      <c r="M9" s="22">
        <f t="shared" si="5"/>
        <v>0</v>
      </c>
      <c r="N9" s="22">
        <f>G9+J9+M9</f>
        <v>0</v>
      </c>
      <c r="O9" s="18">
        <f t="shared" si="6"/>
        <v>0</v>
      </c>
    </row>
    <row r="10" spans="1:15" ht="45" x14ac:dyDescent="0.25">
      <c r="A10" s="23" t="s">
        <v>14</v>
      </c>
      <c r="B10" s="25"/>
      <c r="C10" s="2" t="s">
        <v>18</v>
      </c>
      <c r="D10" s="6">
        <v>3.0000000000000001E-3</v>
      </c>
      <c r="E10" s="25"/>
      <c r="F10" s="25"/>
      <c r="G10" s="25"/>
      <c r="H10" s="7">
        <v>0</v>
      </c>
      <c r="I10" s="4">
        <f t="shared" si="1"/>
        <v>0</v>
      </c>
      <c r="J10" s="4">
        <f>I10*D10</f>
        <v>0</v>
      </c>
      <c r="K10" s="7">
        <v>0</v>
      </c>
      <c r="L10" s="4">
        <f t="shared" si="2"/>
        <v>0</v>
      </c>
      <c r="M10" s="4">
        <f>104*L10</f>
        <v>0</v>
      </c>
      <c r="N10" s="22">
        <f>J10+M10</f>
        <v>0</v>
      </c>
      <c r="O10" s="18">
        <f t="shared" si="6"/>
        <v>0</v>
      </c>
    </row>
    <row r="11" spans="1:15" ht="60" x14ac:dyDescent="0.25">
      <c r="A11" s="23" t="s">
        <v>15</v>
      </c>
      <c r="B11" s="25"/>
      <c r="C11" s="2" t="s">
        <v>18</v>
      </c>
      <c r="D11" s="6">
        <v>21.3</v>
      </c>
      <c r="E11" s="25"/>
      <c r="F11" s="25"/>
      <c r="G11" s="25"/>
      <c r="H11" s="7">
        <v>0</v>
      </c>
      <c r="I11" s="4">
        <f t="shared" si="1"/>
        <v>0</v>
      </c>
      <c r="J11" s="4">
        <f t="shared" si="4"/>
        <v>0</v>
      </c>
      <c r="K11" s="7">
        <v>0</v>
      </c>
      <c r="L11" s="4">
        <f t="shared" si="2"/>
        <v>0</v>
      </c>
      <c r="M11" s="4">
        <f>104*L11</f>
        <v>0</v>
      </c>
      <c r="N11" s="22">
        <f t="shared" ref="N11:N13" si="7">J11+M11</f>
        <v>0</v>
      </c>
      <c r="O11" s="18">
        <f t="shared" si="6"/>
        <v>0</v>
      </c>
    </row>
    <row r="12" spans="1:15" ht="30" x14ac:dyDescent="0.25">
      <c r="A12" s="23" t="s">
        <v>16</v>
      </c>
      <c r="B12" s="25"/>
      <c r="C12" s="2" t="s">
        <v>18</v>
      </c>
      <c r="D12" s="6">
        <v>1.1000000000000001</v>
      </c>
      <c r="E12" s="25"/>
      <c r="F12" s="25"/>
      <c r="G12" s="25"/>
      <c r="H12" s="7">
        <v>0</v>
      </c>
      <c r="I12" s="4">
        <f t="shared" si="1"/>
        <v>0</v>
      </c>
      <c r="J12" s="4">
        <f>I12*D12</f>
        <v>0</v>
      </c>
      <c r="K12" s="7">
        <v>0</v>
      </c>
      <c r="L12" s="4">
        <f t="shared" si="2"/>
        <v>0</v>
      </c>
      <c r="M12" s="4">
        <f>104*L12</f>
        <v>0</v>
      </c>
      <c r="N12" s="22">
        <f t="shared" si="7"/>
        <v>0</v>
      </c>
      <c r="O12" s="18">
        <f t="shared" si="6"/>
        <v>0</v>
      </c>
    </row>
    <row r="13" spans="1:15" ht="30" x14ac:dyDescent="0.25">
      <c r="A13" s="23" t="s">
        <v>17</v>
      </c>
      <c r="B13" s="25"/>
      <c r="C13" s="2" t="s">
        <v>18</v>
      </c>
      <c r="D13" s="6">
        <v>1E-3</v>
      </c>
      <c r="E13" s="25"/>
      <c r="F13" s="25"/>
      <c r="G13" s="25"/>
      <c r="H13" s="7">
        <v>0</v>
      </c>
      <c r="I13" s="22">
        <f>ROUND(H13,2)</f>
        <v>0</v>
      </c>
      <c r="J13" s="22">
        <f>I13*D13</f>
        <v>0</v>
      </c>
      <c r="K13" s="7">
        <v>0</v>
      </c>
      <c r="L13" s="22">
        <f t="shared" si="2"/>
        <v>0</v>
      </c>
      <c r="M13" s="22">
        <f>104*L13</f>
        <v>0</v>
      </c>
      <c r="N13" s="22">
        <f t="shared" si="7"/>
        <v>0</v>
      </c>
      <c r="O13" s="18">
        <f t="shared" si="6"/>
        <v>0</v>
      </c>
    </row>
    <row r="14" spans="1:15" ht="36.75" customHeight="1" thickBot="1" x14ac:dyDescent="0.3">
      <c r="A14" s="24"/>
      <c r="J14" s="28" t="s">
        <v>30</v>
      </c>
      <c r="K14" s="29"/>
      <c r="L14" s="29"/>
      <c r="M14" s="29"/>
      <c r="N14" s="30"/>
      <c r="O14" s="20">
        <f>SUM(O6:O13)</f>
        <v>0</v>
      </c>
    </row>
    <row r="16" spans="1:15" x14ac:dyDescent="0.25">
      <c r="A16" s="9"/>
    </row>
    <row r="17" spans="1:5" x14ac:dyDescent="0.25">
      <c r="A17" s="10"/>
      <c r="B17" s="11"/>
      <c r="C17" s="11"/>
      <c r="D17" s="12"/>
      <c r="E17" s="11"/>
    </row>
    <row r="18" spans="1:5" x14ac:dyDescent="0.25">
      <c r="A18" s="27" t="s">
        <v>24</v>
      </c>
      <c r="B18" s="11"/>
      <c r="C18" s="11"/>
      <c r="D18" s="11"/>
      <c r="E18" s="11"/>
    </row>
    <row r="19" spans="1:5" x14ac:dyDescent="0.25">
      <c r="A19" s="10"/>
      <c r="B19" s="11"/>
      <c r="C19" s="11"/>
      <c r="D19" s="11"/>
      <c r="E19" s="11"/>
    </row>
    <row r="20" spans="1:5" x14ac:dyDescent="0.25">
      <c r="A20" s="10"/>
      <c r="B20" s="11"/>
      <c r="C20" s="11"/>
      <c r="D20" s="11"/>
      <c r="E20" s="11"/>
    </row>
    <row r="21" spans="1:5" x14ac:dyDescent="0.25">
      <c r="A21" s="10"/>
      <c r="B21" s="13"/>
    </row>
  </sheetData>
  <mergeCells count="4">
    <mergeCell ref="J14:N14"/>
    <mergeCell ref="A1:O1"/>
    <mergeCell ref="A2:O2"/>
    <mergeCell ref="A3:O3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2026-01-09T11:36:33Z</dcterms:created>
  <dcterms:modified xsi:type="dcterms:W3CDTF">2026-01-09T11:36:37Z</dcterms:modified>
</cp:coreProperties>
</file>